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ssons Plåtslageri\Desktop\"/>
    </mc:Choice>
  </mc:AlternateContent>
  <bookViews>
    <workbookView xWindow="0" yWindow="0" windowWidth="25200" windowHeight="11385" tabRatio="500"/>
  </bookViews>
  <sheets>
    <sheet name="Blad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8" i="1" l="1"/>
  <c r="K28" i="1"/>
  <c r="D28" i="1"/>
  <c r="E28" i="1"/>
  <c r="F28" i="1"/>
  <c r="G28" i="1"/>
  <c r="H28" i="1"/>
  <c r="C28" i="1"/>
  <c r="P5" i="1"/>
  <c r="Q5" i="1"/>
  <c r="R5" i="1"/>
  <c r="S5" i="1"/>
  <c r="T5" i="1"/>
  <c r="M5" i="1"/>
  <c r="P6" i="1"/>
  <c r="Q6" i="1"/>
  <c r="R6" i="1"/>
  <c r="S6" i="1"/>
  <c r="T6" i="1"/>
  <c r="M6" i="1"/>
  <c r="P7" i="1"/>
  <c r="Q7" i="1"/>
  <c r="R7" i="1"/>
  <c r="S7" i="1"/>
  <c r="T7" i="1"/>
  <c r="M7" i="1"/>
  <c r="P9" i="1"/>
  <c r="Q9" i="1"/>
  <c r="R9" i="1"/>
  <c r="S9" i="1"/>
  <c r="T9" i="1"/>
  <c r="M9" i="1"/>
  <c r="P8" i="1"/>
  <c r="Q8" i="1"/>
  <c r="R8" i="1"/>
  <c r="S8" i="1"/>
  <c r="T8" i="1"/>
  <c r="M8" i="1"/>
  <c r="P10" i="1"/>
  <c r="Q10" i="1"/>
  <c r="R10" i="1"/>
  <c r="S10" i="1"/>
  <c r="T10" i="1"/>
  <c r="M10" i="1"/>
  <c r="P11" i="1"/>
  <c r="Q11" i="1"/>
  <c r="R11" i="1"/>
  <c r="S11" i="1"/>
  <c r="T11" i="1"/>
  <c r="M11" i="1"/>
  <c r="P12" i="1"/>
  <c r="Q12" i="1"/>
  <c r="R12" i="1"/>
  <c r="S12" i="1"/>
  <c r="T12" i="1"/>
  <c r="M12" i="1"/>
  <c r="P13" i="1"/>
  <c r="Q13" i="1"/>
  <c r="R13" i="1"/>
  <c r="S13" i="1"/>
  <c r="T13" i="1"/>
  <c r="M13" i="1"/>
  <c r="P15" i="1"/>
  <c r="Q15" i="1"/>
  <c r="R15" i="1"/>
  <c r="S15" i="1"/>
  <c r="T15" i="1"/>
  <c r="P14" i="1"/>
  <c r="Q14" i="1"/>
  <c r="R14" i="1"/>
  <c r="S14" i="1"/>
  <c r="T14" i="1"/>
  <c r="M15" i="1"/>
  <c r="M14" i="1"/>
  <c r="P16" i="1"/>
  <c r="Q16" i="1"/>
  <c r="R16" i="1"/>
  <c r="S16" i="1"/>
  <c r="T16" i="1"/>
  <c r="M16" i="1"/>
  <c r="P17" i="1"/>
  <c r="Q17" i="1"/>
  <c r="R17" i="1"/>
  <c r="S17" i="1"/>
  <c r="T17" i="1"/>
  <c r="M17" i="1"/>
  <c r="P4" i="1"/>
  <c r="Q4" i="1"/>
  <c r="R4" i="1"/>
  <c r="S4" i="1"/>
  <c r="T4" i="1"/>
  <c r="M4" i="1"/>
  <c r="O11" i="1"/>
  <c r="O15" i="1"/>
  <c r="O8" i="1"/>
  <c r="O13" i="1"/>
  <c r="O14" i="1"/>
  <c r="O16" i="1"/>
  <c r="O17" i="1"/>
  <c r="O5" i="1"/>
  <c r="O6" i="1"/>
  <c r="O9" i="1"/>
  <c r="O12" i="1"/>
  <c r="O10" i="1"/>
  <c r="O7" i="1"/>
  <c r="O4" i="1"/>
</calcChain>
</file>

<file path=xl/sharedStrings.xml><?xml version="1.0" encoding="utf-8"?>
<sst xmlns="http://schemas.openxmlformats.org/spreadsheetml/2006/main" count="49" uniqueCount="49">
  <si>
    <t>R4 2014</t>
  </si>
  <si>
    <t>R1 2015</t>
  </si>
  <si>
    <t>R3 2016</t>
  </si>
  <si>
    <t>R4 2016</t>
  </si>
  <si>
    <t>R5 2016</t>
  </si>
  <si>
    <t>R6 2016</t>
  </si>
  <si>
    <t>SM 2015</t>
  </si>
  <si>
    <t>SM 2016</t>
  </si>
  <si>
    <t>Netto</t>
  </si>
  <si>
    <t>Tot</t>
  </si>
  <si>
    <t>De tre bästa rankingarna</t>
  </si>
  <si>
    <t>Bästa SM</t>
  </si>
  <si>
    <t>Stefan Eriksson</t>
  </si>
  <si>
    <t>Tomas Lindgren</t>
  </si>
  <si>
    <t>Fredrik Lönegren</t>
  </si>
  <si>
    <t>Richard Larsson</t>
  </si>
  <si>
    <t>Nisse Olsson</t>
  </si>
  <si>
    <t>Eddie Klemets</t>
  </si>
  <si>
    <t>Dag Lindström</t>
  </si>
  <si>
    <t>Patrik Stenberg</t>
  </si>
  <si>
    <t>Bengt Sjögren</t>
  </si>
  <si>
    <t>Stefan Bokfors</t>
  </si>
  <si>
    <t>Kjell Andersson</t>
  </si>
  <si>
    <t>Håkan Elfström</t>
  </si>
  <si>
    <t>Christer Olsson</t>
  </si>
  <si>
    <t>Tord Kvartsén</t>
  </si>
  <si>
    <t>Antal startande svenskar</t>
  </si>
  <si>
    <t>Seglare</t>
  </si>
  <si>
    <t>Nummer</t>
  </si>
  <si>
    <t>S 81</t>
  </si>
  <si>
    <t>S 810</t>
  </si>
  <si>
    <t>S 8</t>
  </si>
  <si>
    <t>S 807</t>
  </si>
  <si>
    <t>S 8012</t>
  </si>
  <si>
    <t>S 107</t>
  </si>
  <si>
    <t>S 639</t>
  </si>
  <si>
    <t>S 881</t>
  </si>
  <si>
    <t>S 726</t>
  </si>
  <si>
    <t>S 66</t>
  </si>
  <si>
    <t>S 609</t>
  </si>
  <si>
    <t>S 143</t>
  </si>
  <si>
    <t>S 860</t>
  </si>
  <si>
    <t>S 515</t>
  </si>
  <si>
    <t>De 3 bästa rankingarna av 6 räknas</t>
  </si>
  <si>
    <t>Bästa av senaste 2</t>
  </si>
  <si>
    <t>Poäng</t>
  </si>
  <si>
    <t>Poäng för de som inte varit med</t>
  </si>
  <si>
    <t>Vid samma resultat premieras bästa resultat på senaste SM</t>
  </si>
  <si>
    <t>Svenska rankinglistan 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</si>
</sst>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0" xfId="0" applyBorder="1"/>
    <xf numFmtId="0" fontId="2" fillId="3" borderId="4" xfId="2" applyBorder="1" applyAlignment="1">
      <alignment horizontal="center"/>
    </xf>
    <xf numFmtId="0" fontId="2" fillId="3" borderId="5" xfId="2" applyBorder="1" applyAlignment="1">
      <alignment horizontal="center"/>
    </xf>
    <xf numFmtId="0" fontId="1" fillId="2" borderId="6" xfId="1" applyBorder="1"/>
    <xf numFmtId="0" fontId="0" fillId="0" borderId="7" xfId="0" applyBorder="1"/>
    <xf numFmtId="0" fontId="2" fillId="3" borderId="3" xfId="2" applyBorder="1" applyAlignment="1">
      <alignment horizontal="center"/>
    </xf>
    <xf numFmtId="0" fontId="0" fillId="0" borderId="6" xfId="0" applyBorder="1"/>
    <xf numFmtId="0" fontId="1" fillId="2" borderId="2" xfId="1" applyBorder="1"/>
    <xf numFmtId="0" fontId="2" fillId="3" borderId="17" xfId="2" applyBorder="1" applyAlignment="1">
      <alignment horizontal="center"/>
    </xf>
    <xf numFmtId="0" fontId="0" fillId="0" borderId="18" xfId="0" applyBorder="1"/>
    <xf numFmtId="0" fontId="2" fillId="3" borderId="11" xfId="2" applyBorder="1" applyAlignment="1">
      <alignment horizontal="center"/>
    </xf>
    <xf numFmtId="0" fontId="2" fillId="3" borderId="12" xfId="2" applyBorder="1" applyAlignment="1">
      <alignment horizontal="center"/>
    </xf>
    <xf numFmtId="0" fontId="2" fillId="3" borderId="13" xfId="2" applyBorder="1" applyAlignment="1">
      <alignment horizontal="center"/>
    </xf>
    <xf numFmtId="0" fontId="2" fillId="3" borderId="14" xfId="2" applyBorder="1" applyAlignment="1">
      <alignment horizontal="center"/>
    </xf>
    <xf numFmtId="0" fontId="2" fillId="3" borderId="15" xfId="2" applyBorder="1" applyAlignment="1">
      <alignment horizontal="center"/>
    </xf>
    <xf numFmtId="0" fontId="2" fillId="3" borderId="16" xfId="2" applyBorder="1" applyAlignment="1">
      <alignment horizontal="center"/>
    </xf>
    <xf numFmtId="0" fontId="2" fillId="3" borderId="19" xfId="2" applyBorder="1" applyAlignment="1">
      <alignment horizontal="center"/>
    </xf>
    <xf numFmtId="0" fontId="2" fillId="3" borderId="2" xfId="2" applyBorder="1" applyAlignment="1">
      <alignment horizontal="center"/>
    </xf>
    <xf numFmtId="0" fontId="2" fillId="3" borderId="1" xfId="2" applyBorder="1"/>
    <xf numFmtId="0" fontId="2" fillId="3" borderId="7" xfId="2" applyBorder="1"/>
    <xf numFmtId="0" fontId="2" fillId="3" borderId="9" xfId="2" applyBorder="1"/>
    <xf numFmtId="0" fontId="2" fillId="3" borderId="10" xfId="2" applyBorder="1"/>
    <xf numFmtId="0" fontId="2" fillId="3" borderId="6" xfId="2" applyBorder="1"/>
    <xf numFmtId="0" fontId="2" fillId="3" borderId="8" xfId="2" applyBorder="1"/>
    <xf numFmtId="0" fontId="2" fillId="3" borderId="18" xfId="2" applyBorder="1"/>
    <xf numFmtId="0" fontId="2" fillId="3" borderId="20" xfId="2" applyBorder="1" applyAlignment="1">
      <alignment horizontal="center"/>
    </xf>
    <xf numFmtId="0" fontId="2" fillId="3" borderId="21" xfId="2" applyBorder="1" applyAlignment="1">
      <alignment horizontal="center"/>
    </xf>
    <xf numFmtId="0" fontId="2" fillId="3" borderId="22" xfId="2" applyBorder="1"/>
    <xf numFmtId="0" fontId="2" fillId="3" borderId="23" xfId="2" applyBorder="1"/>
    <xf numFmtId="0" fontId="2" fillId="3" borderId="24" xfId="2" applyBorder="1"/>
    <xf numFmtId="0" fontId="2" fillId="3" borderId="25" xfId="2" applyBorder="1"/>
    <xf numFmtId="0" fontId="1" fillId="2" borderId="3" xfId="1" applyBorder="1"/>
    <xf numFmtId="0" fontId="1" fillId="2" borderId="13" xfId="1" applyBorder="1"/>
    <xf numFmtId="0" fontId="2" fillId="3" borderId="26" xfId="2" applyBorder="1" applyAlignment="1">
      <alignment horizontal="center"/>
    </xf>
    <xf numFmtId="0" fontId="2" fillId="3" borderId="27" xfId="2" applyBorder="1" applyAlignment="1">
      <alignment horizontal="center"/>
    </xf>
    <xf numFmtId="0" fontId="2" fillId="3" borderId="28" xfId="2" applyBorder="1" applyAlignment="1">
      <alignment horizontal="center"/>
    </xf>
    <xf numFmtId="0" fontId="2" fillId="3" borderId="29" xfId="2" applyBorder="1"/>
  </cellXfs>
  <cellStyles count="3">
    <cellStyle name="Bra" xfId="1" builtinId="26"/>
    <cellStyle name="Dåligt" xfId="2" builtinId="27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abSelected="1" workbookViewId="0">
      <selection activeCell="J11" sqref="J11"/>
    </sheetView>
  </sheetViews>
  <sheetFormatPr defaultColWidth="11" defaultRowHeight="15.75" x14ac:dyDescent="0.25"/>
  <cols>
    <col min="1" max="1" width="19.875" customWidth="1"/>
    <col min="2" max="8" width="7.625" customWidth="1"/>
    <col min="9" max="9" width="3" customWidth="1"/>
    <col min="10" max="10" width="8.625" customWidth="1"/>
    <col min="11" max="11" width="8.75" customWidth="1"/>
    <col min="12" max="12" width="3.5" customWidth="1"/>
    <col min="13" max="13" width="7.875" customWidth="1"/>
    <col min="14" max="14" width="10.625" customWidth="1"/>
    <col min="15" max="15" width="10.75" customWidth="1"/>
    <col min="16" max="16" width="6.5" customWidth="1"/>
    <col min="17" max="17" width="6.625" customWidth="1"/>
    <col min="18" max="18" width="6.75" customWidth="1"/>
    <col min="19" max="19" width="8" customWidth="1"/>
    <col min="20" max="20" width="6.375" customWidth="1"/>
  </cols>
  <sheetData>
    <row r="1" spans="1:20" ht="16.5" thickBot="1" x14ac:dyDescent="0.3">
      <c r="A1" s="1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20" ht="16.5" thickBot="1" x14ac:dyDescent="0.3">
      <c r="C2" s="35" t="s">
        <v>43</v>
      </c>
      <c r="D2" s="36"/>
      <c r="E2" s="36"/>
      <c r="F2" s="36"/>
      <c r="G2" s="36"/>
      <c r="H2" s="37"/>
      <c r="J2" s="35" t="s">
        <v>44</v>
      </c>
      <c r="K2" s="37"/>
      <c r="M2" s="38"/>
    </row>
    <row r="3" spans="1:20" x14ac:dyDescent="0.25">
      <c r="A3" s="33" t="s">
        <v>27</v>
      </c>
      <c r="B3" s="34" t="s">
        <v>28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4" t="s">
        <v>5</v>
      </c>
      <c r="I3" s="2"/>
      <c r="J3" s="7" t="s">
        <v>6</v>
      </c>
      <c r="K3" s="4" t="s">
        <v>7</v>
      </c>
      <c r="M3" s="10" t="s">
        <v>45</v>
      </c>
      <c r="O3" s="7" t="s">
        <v>9</v>
      </c>
      <c r="P3" s="12" t="s">
        <v>10</v>
      </c>
      <c r="Q3" s="13"/>
      <c r="R3" s="14"/>
      <c r="S3" s="3" t="s">
        <v>11</v>
      </c>
      <c r="T3" s="4" t="s">
        <v>8</v>
      </c>
    </row>
    <row r="4" spans="1:20" x14ac:dyDescent="0.25">
      <c r="A4" s="5" t="s">
        <v>13</v>
      </c>
      <c r="B4" s="9" t="s">
        <v>29</v>
      </c>
      <c r="C4" s="1">
        <v>1</v>
      </c>
      <c r="D4" s="1">
        <v>1</v>
      </c>
      <c r="E4" s="1">
        <v>1</v>
      </c>
      <c r="F4" s="1">
        <v>2</v>
      </c>
      <c r="G4" s="1">
        <v>1</v>
      </c>
      <c r="H4" s="6">
        <v>1</v>
      </c>
      <c r="I4" s="2"/>
      <c r="J4" s="8">
        <v>1</v>
      </c>
      <c r="K4" s="6">
        <v>13</v>
      </c>
      <c r="L4" s="2"/>
      <c r="M4" s="11">
        <f>T4</f>
        <v>4</v>
      </c>
      <c r="N4" s="2"/>
      <c r="O4" s="8">
        <f t="shared" ref="O4:O17" si="0">SUM(C4:K4)</f>
        <v>21</v>
      </c>
      <c r="P4" s="1">
        <f t="shared" ref="P4:P17" si="1">SMALL($C4:$H4,1)</f>
        <v>1</v>
      </c>
      <c r="Q4" s="1">
        <f t="shared" ref="Q4:Q17" si="2">SMALL($C4:$H4,2)</f>
        <v>1</v>
      </c>
      <c r="R4" s="1">
        <f t="shared" ref="R4:R17" si="3">SMALL($C4:$H4,3)</f>
        <v>1</v>
      </c>
      <c r="S4" s="1">
        <f t="shared" ref="S4:S17" si="4">SMALL($J4:$K4,1)</f>
        <v>1</v>
      </c>
      <c r="T4" s="6">
        <f t="shared" ref="T4:T17" si="5">SUM(P4:S4)</f>
        <v>4</v>
      </c>
    </row>
    <row r="5" spans="1:20" x14ac:dyDescent="0.25">
      <c r="A5" s="5" t="s">
        <v>14</v>
      </c>
      <c r="B5" s="9" t="s">
        <v>31</v>
      </c>
      <c r="C5" s="1">
        <v>2</v>
      </c>
      <c r="D5" s="1">
        <v>15</v>
      </c>
      <c r="E5" s="1">
        <v>2</v>
      </c>
      <c r="F5" s="1">
        <v>1</v>
      </c>
      <c r="G5" s="1">
        <v>18</v>
      </c>
      <c r="H5" s="6">
        <v>14</v>
      </c>
      <c r="I5" s="2"/>
      <c r="J5" s="8">
        <v>2</v>
      </c>
      <c r="K5" s="6">
        <v>1</v>
      </c>
      <c r="L5" s="2"/>
      <c r="M5" s="11">
        <f t="shared" ref="M5:M17" si="6">T5</f>
        <v>6</v>
      </c>
      <c r="N5" s="2"/>
      <c r="O5" s="8">
        <f t="shared" si="0"/>
        <v>55</v>
      </c>
      <c r="P5" s="1">
        <f t="shared" si="1"/>
        <v>1</v>
      </c>
      <c r="Q5" s="1">
        <f t="shared" si="2"/>
        <v>2</v>
      </c>
      <c r="R5" s="1">
        <f t="shared" si="3"/>
        <v>2</v>
      </c>
      <c r="S5" s="1">
        <f t="shared" si="4"/>
        <v>1</v>
      </c>
      <c r="T5" s="6">
        <f t="shared" si="5"/>
        <v>6</v>
      </c>
    </row>
    <row r="6" spans="1:20" x14ac:dyDescent="0.25">
      <c r="A6" s="5" t="s">
        <v>15</v>
      </c>
      <c r="B6" s="9" t="s">
        <v>32</v>
      </c>
      <c r="C6" s="1">
        <v>6</v>
      </c>
      <c r="D6" s="1">
        <v>3</v>
      </c>
      <c r="E6" s="1">
        <v>4</v>
      </c>
      <c r="F6" s="1">
        <v>4</v>
      </c>
      <c r="G6" s="1">
        <v>2</v>
      </c>
      <c r="H6" s="6">
        <v>2</v>
      </c>
      <c r="I6" s="2"/>
      <c r="J6" s="8">
        <v>3</v>
      </c>
      <c r="K6" s="6">
        <v>3</v>
      </c>
      <c r="L6" s="2"/>
      <c r="M6" s="11">
        <f t="shared" si="6"/>
        <v>10</v>
      </c>
      <c r="N6" s="2"/>
      <c r="O6" s="8">
        <f t="shared" si="0"/>
        <v>27</v>
      </c>
      <c r="P6" s="1">
        <f t="shared" si="1"/>
        <v>2</v>
      </c>
      <c r="Q6" s="1">
        <f t="shared" si="2"/>
        <v>2</v>
      </c>
      <c r="R6" s="1">
        <f t="shared" si="3"/>
        <v>3</v>
      </c>
      <c r="S6" s="1">
        <f t="shared" si="4"/>
        <v>3</v>
      </c>
      <c r="T6" s="6">
        <f t="shared" si="5"/>
        <v>10</v>
      </c>
    </row>
    <row r="7" spans="1:20" x14ac:dyDescent="0.25">
      <c r="A7" s="5" t="s">
        <v>16</v>
      </c>
      <c r="B7" s="9" t="s">
        <v>30</v>
      </c>
      <c r="C7" s="1">
        <v>13</v>
      </c>
      <c r="D7" s="1">
        <v>8</v>
      </c>
      <c r="E7" s="1">
        <v>8</v>
      </c>
      <c r="F7" s="1">
        <v>8</v>
      </c>
      <c r="G7" s="1">
        <v>4</v>
      </c>
      <c r="H7" s="6">
        <v>3</v>
      </c>
      <c r="I7" s="2"/>
      <c r="J7" s="8">
        <v>12</v>
      </c>
      <c r="K7" s="6">
        <v>5</v>
      </c>
      <c r="L7" s="2"/>
      <c r="M7" s="11">
        <f t="shared" si="6"/>
        <v>20</v>
      </c>
      <c r="N7" s="2"/>
      <c r="O7" s="8">
        <f t="shared" si="0"/>
        <v>61</v>
      </c>
      <c r="P7" s="1">
        <f t="shared" si="1"/>
        <v>3</v>
      </c>
      <c r="Q7" s="1">
        <f t="shared" si="2"/>
        <v>4</v>
      </c>
      <c r="R7" s="1">
        <f t="shared" si="3"/>
        <v>8</v>
      </c>
      <c r="S7" s="1">
        <f t="shared" si="4"/>
        <v>5</v>
      </c>
      <c r="T7" s="6">
        <f t="shared" si="5"/>
        <v>20</v>
      </c>
    </row>
    <row r="8" spans="1:20" x14ac:dyDescent="0.25">
      <c r="A8" s="5" t="s">
        <v>21</v>
      </c>
      <c r="B8" s="9" t="s">
        <v>34</v>
      </c>
      <c r="C8" s="1">
        <v>20</v>
      </c>
      <c r="D8" s="1">
        <v>15</v>
      </c>
      <c r="E8" s="1">
        <v>14</v>
      </c>
      <c r="F8" s="1">
        <v>15</v>
      </c>
      <c r="G8" s="1">
        <v>3</v>
      </c>
      <c r="H8" s="6">
        <v>5</v>
      </c>
      <c r="I8" s="2"/>
      <c r="J8" s="8">
        <v>10</v>
      </c>
      <c r="K8" s="6">
        <v>4</v>
      </c>
      <c r="L8" s="2"/>
      <c r="M8" s="11">
        <f>T8</f>
        <v>26</v>
      </c>
      <c r="N8" s="2"/>
      <c r="O8" s="8">
        <f>SUM(C8:K8)</f>
        <v>86</v>
      </c>
      <c r="P8" s="1">
        <f>SMALL($C8:$H8,1)</f>
        <v>3</v>
      </c>
      <c r="Q8" s="1">
        <f>SMALL($C8:$H8,2)</f>
        <v>5</v>
      </c>
      <c r="R8" s="1">
        <f>SMALL($C8:$H8,3)</f>
        <v>14</v>
      </c>
      <c r="S8" s="1">
        <f>SMALL($J8:$K8,1)</f>
        <v>4</v>
      </c>
      <c r="T8" s="6">
        <f>SUM(P8:S8)</f>
        <v>26</v>
      </c>
    </row>
    <row r="9" spans="1:20" x14ac:dyDescent="0.25">
      <c r="A9" s="5" t="s">
        <v>17</v>
      </c>
      <c r="B9" s="9" t="s">
        <v>33</v>
      </c>
      <c r="C9" s="1">
        <v>3</v>
      </c>
      <c r="D9" s="1">
        <v>6</v>
      </c>
      <c r="E9" s="1">
        <v>3</v>
      </c>
      <c r="F9" s="1">
        <v>3</v>
      </c>
      <c r="G9" s="1">
        <v>18</v>
      </c>
      <c r="H9" s="6">
        <v>14</v>
      </c>
      <c r="I9" s="2"/>
      <c r="J9" s="8">
        <v>17</v>
      </c>
      <c r="K9" s="6">
        <v>20</v>
      </c>
      <c r="L9" s="2"/>
      <c r="M9" s="11">
        <f>T9</f>
        <v>26</v>
      </c>
      <c r="N9" s="2"/>
      <c r="O9" s="8">
        <f>SUM(C9:K9)</f>
        <v>84</v>
      </c>
      <c r="P9" s="1">
        <f>SMALL($C9:$H9,1)</f>
        <v>3</v>
      </c>
      <c r="Q9" s="1">
        <f>SMALL($C9:$H9,2)</f>
        <v>3</v>
      </c>
      <c r="R9" s="1">
        <f>SMALL($C9:$H9,3)</f>
        <v>3</v>
      </c>
      <c r="S9" s="1">
        <f>SMALL($J9:$K9,1)</f>
        <v>17</v>
      </c>
      <c r="T9" s="6">
        <f>SUM(P9:S9)</f>
        <v>26</v>
      </c>
    </row>
    <row r="10" spans="1:20" x14ac:dyDescent="0.25">
      <c r="A10" s="5" t="s">
        <v>18</v>
      </c>
      <c r="B10" s="9" t="s">
        <v>35</v>
      </c>
      <c r="C10" s="1">
        <v>7</v>
      </c>
      <c r="D10" s="1">
        <v>13</v>
      </c>
      <c r="E10" s="1">
        <v>6</v>
      </c>
      <c r="F10" s="1">
        <v>6</v>
      </c>
      <c r="G10" s="1">
        <v>7</v>
      </c>
      <c r="H10" s="6">
        <v>6</v>
      </c>
      <c r="I10" s="2"/>
      <c r="J10" s="8">
        <v>13</v>
      </c>
      <c r="K10" s="6">
        <v>10</v>
      </c>
      <c r="L10" s="2"/>
      <c r="M10" s="11">
        <f t="shared" si="6"/>
        <v>28</v>
      </c>
      <c r="N10" s="2"/>
      <c r="O10" s="8">
        <f t="shared" si="0"/>
        <v>68</v>
      </c>
      <c r="P10" s="1">
        <f t="shared" si="1"/>
        <v>6</v>
      </c>
      <c r="Q10" s="1">
        <f t="shared" si="2"/>
        <v>6</v>
      </c>
      <c r="R10" s="1">
        <f t="shared" si="3"/>
        <v>6</v>
      </c>
      <c r="S10" s="1">
        <f t="shared" si="4"/>
        <v>10</v>
      </c>
      <c r="T10" s="6">
        <f t="shared" si="5"/>
        <v>28</v>
      </c>
    </row>
    <row r="11" spans="1:20" x14ac:dyDescent="0.25">
      <c r="A11" s="5" t="s">
        <v>12</v>
      </c>
      <c r="B11" s="9" t="s">
        <v>36</v>
      </c>
      <c r="C11" s="1">
        <v>12</v>
      </c>
      <c r="D11" s="1">
        <v>15</v>
      </c>
      <c r="E11" s="1">
        <v>14</v>
      </c>
      <c r="F11" s="1">
        <v>7</v>
      </c>
      <c r="G11" s="1">
        <v>6</v>
      </c>
      <c r="H11" s="6">
        <v>7</v>
      </c>
      <c r="I11" s="2"/>
      <c r="J11" s="8">
        <v>17</v>
      </c>
      <c r="K11" s="6">
        <v>9</v>
      </c>
      <c r="L11" s="2"/>
      <c r="M11" s="11">
        <f t="shared" si="6"/>
        <v>29</v>
      </c>
      <c r="N11" s="2"/>
      <c r="O11" s="8">
        <f t="shared" si="0"/>
        <v>87</v>
      </c>
      <c r="P11" s="1">
        <f t="shared" si="1"/>
        <v>6</v>
      </c>
      <c r="Q11" s="1">
        <f t="shared" si="2"/>
        <v>7</v>
      </c>
      <c r="R11" s="1">
        <f t="shared" si="3"/>
        <v>7</v>
      </c>
      <c r="S11" s="1">
        <f t="shared" si="4"/>
        <v>9</v>
      </c>
      <c r="T11" s="6">
        <f t="shared" si="5"/>
        <v>29</v>
      </c>
    </row>
    <row r="12" spans="1:20" x14ac:dyDescent="0.25">
      <c r="A12" s="5" t="s">
        <v>19</v>
      </c>
      <c r="B12" s="9" t="s">
        <v>37</v>
      </c>
      <c r="C12" s="1">
        <v>20</v>
      </c>
      <c r="D12" s="1">
        <v>9</v>
      </c>
      <c r="E12" s="1">
        <v>5</v>
      </c>
      <c r="F12" s="1">
        <v>5</v>
      </c>
      <c r="G12" s="1">
        <v>5</v>
      </c>
      <c r="H12" s="6">
        <v>4</v>
      </c>
      <c r="I12" s="2"/>
      <c r="J12" s="8">
        <v>17</v>
      </c>
      <c r="K12" s="6">
        <v>20</v>
      </c>
      <c r="L12" s="2"/>
      <c r="M12" s="11">
        <f t="shared" si="6"/>
        <v>31</v>
      </c>
      <c r="N12" s="2"/>
      <c r="O12" s="8">
        <f t="shared" si="0"/>
        <v>85</v>
      </c>
      <c r="P12" s="1">
        <f t="shared" si="1"/>
        <v>4</v>
      </c>
      <c r="Q12" s="1">
        <f t="shared" si="2"/>
        <v>5</v>
      </c>
      <c r="R12" s="1">
        <f t="shared" si="3"/>
        <v>5</v>
      </c>
      <c r="S12" s="1">
        <f t="shared" si="4"/>
        <v>17</v>
      </c>
      <c r="T12" s="6">
        <f t="shared" si="5"/>
        <v>31</v>
      </c>
    </row>
    <row r="13" spans="1:20" x14ac:dyDescent="0.25">
      <c r="A13" s="5" t="s">
        <v>22</v>
      </c>
      <c r="B13" s="9" t="s">
        <v>38</v>
      </c>
      <c r="C13" s="1">
        <v>10</v>
      </c>
      <c r="D13" s="1">
        <v>4</v>
      </c>
      <c r="E13" s="1">
        <v>9</v>
      </c>
      <c r="F13" s="1">
        <v>15</v>
      </c>
      <c r="G13" s="1">
        <v>11</v>
      </c>
      <c r="H13" s="6">
        <v>12</v>
      </c>
      <c r="I13" s="2"/>
      <c r="J13" s="8">
        <v>11</v>
      </c>
      <c r="K13" s="6">
        <v>20</v>
      </c>
      <c r="L13" s="2"/>
      <c r="M13" s="11">
        <f t="shared" si="6"/>
        <v>34</v>
      </c>
      <c r="N13" s="2"/>
      <c r="O13" s="8">
        <f t="shared" si="0"/>
        <v>92</v>
      </c>
      <c r="P13" s="1">
        <f t="shared" si="1"/>
        <v>4</v>
      </c>
      <c r="Q13" s="1">
        <f t="shared" si="2"/>
        <v>9</v>
      </c>
      <c r="R13" s="1">
        <f t="shared" si="3"/>
        <v>10</v>
      </c>
      <c r="S13" s="1">
        <f t="shared" si="4"/>
        <v>11</v>
      </c>
      <c r="T13" s="6">
        <f t="shared" si="5"/>
        <v>34</v>
      </c>
    </row>
    <row r="14" spans="1:20" x14ac:dyDescent="0.25">
      <c r="A14" s="5" t="s">
        <v>23</v>
      </c>
      <c r="B14" s="9" t="s">
        <v>40</v>
      </c>
      <c r="C14" s="1">
        <v>15</v>
      </c>
      <c r="D14" s="1">
        <v>10</v>
      </c>
      <c r="E14" s="1">
        <v>7</v>
      </c>
      <c r="F14" s="1">
        <v>13</v>
      </c>
      <c r="G14" s="1">
        <v>10</v>
      </c>
      <c r="H14" s="6">
        <v>10</v>
      </c>
      <c r="I14" s="2"/>
      <c r="J14" s="8">
        <v>17</v>
      </c>
      <c r="K14" s="6">
        <v>11</v>
      </c>
      <c r="L14" s="2"/>
      <c r="M14" s="11">
        <f>T14</f>
        <v>38</v>
      </c>
      <c r="N14" s="2"/>
      <c r="O14" s="8">
        <f>SUM(C14:K14)</f>
        <v>93</v>
      </c>
      <c r="P14" s="1">
        <f>SMALL($C14:$H14,1)</f>
        <v>7</v>
      </c>
      <c r="Q14" s="1">
        <f>SMALL($C14:$H14,2)</f>
        <v>10</v>
      </c>
      <c r="R14" s="1">
        <f>SMALL($C14:$H14,3)</f>
        <v>10</v>
      </c>
      <c r="S14" s="1">
        <f>SMALL($J14:$K14,1)</f>
        <v>11</v>
      </c>
      <c r="T14" s="6">
        <f>SUM(P14:S14)</f>
        <v>38</v>
      </c>
    </row>
    <row r="15" spans="1:20" x14ac:dyDescent="0.25">
      <c r="A15" s="5" t="s">
        <v>20</v>
      </c>
      <c r="B15" s="9" t="s">
        <v>39</v>
      </c>
      <c r="C15" s="1">
        <v>20</v>
      </c>
      <c r="D15" s="1">
        <v>7</v>
      </c>
      <c r="E15" s="1">
        <v>14</v>
      </c>
      <c r="F15" s="1">
        <v>15</v>
      </c>
      <c r="G15" s="1">
        <v>8</v>
      </c>
      <c r="H15" s="6">
        <v>14</v>
      </c>
      <c r="I15" s="2"/>
      <c r="J15" s="8">
        <v>9</v>
      </c>
      <c r="K15" s="6">
        <v>20</v>
      </c>
      <c r="L15" s="2"/>
      <c r="M15" s="11">
        <f>T15</f>
        <v>38</v>
      </c>
      <c r="N15" s="2"/>
      <c r="O15" s="8">
        <f>SUM(C15:K15)</f>
        <v>107</v>
      </c>
      <c r="P15" s="1">
        <f>SMALL($C15:$H15,1)</f>
        <v>7</v>
      </c>
      <c r="Q15" s="1">
        <f>SMALL($C15:$H15,2)</f>
        <v>8</v>
      </c>
      <c r="R15" s="1">
        <f>SMALL($C15:$H15,3)</f>
        <v>14</v>
      </c>
      <c r="S15" s="1">
        <f>SMALL($J15:$K15,1)</f>
        <v>9</v>
      </c>
      <c r="T15" s="6">
        <f>SUM(P15:S15)</f>
        <v>38</v>
      </c>
    </row>
    <row r="16" spans="1:20" x14ac:dyDescent="0.25">
      <c r="A16" s="5" t="s">
        <v>24</v>
      </c>
      <c r="B16" s="9" t="s">
        <v>41</v>
      </c>
      <c r="C16" s="1">
        <v>11</v>
      </c>
      <c r="D16" s="1">
        <v>12</v>
      </c>
      <c r="E16" s="1">
        <v>10</v>
      </c>
      <c r="F16" s="1">
        <v>9</v>
      </c>
      <c r="G16" s="1">
        <v>12</v>
      </c>
      <c r="H16" s="6">
        <v>8</v>
      </c>
      <c r="I16" s="2"/>
      <c r="J16" s="8">
        <v>17</v>
      </c>
      <c r="K16" s="6">
        <v>12</v>
      </c>
      <c r="L16" s="2"/>
      <c r="M16" s="11">
        <f t="shared" si="6"/>
        <v>39</v>
      </c>
      <c r="N16" s="2"/>
      <c r="O16" s="8">
        <f t="shared" si="0"/>
        <v>91</v>
      </c>
      <c r="P16" s="1">
        <f t="shared" si="1"/>
        <v>8</v>
      </c>
      <c r="Q16" s="1">
        <f t="shared" si="2"/>
        <v>9</v>
      </c>
      <c r="R16" s="1">
        <f t="shared" si="3"/>
        <v>10</v>
      </c>
      <c r="S16" s="1">
        <f t="shared" si="4"/>
        <v>12</v>
      </c>
      <c r="T16" s="6">
        <f t="shared" si="5"/>
        <v>39</v>
      </c>
    </row>
    <row r="17" spans="1:20" x14ac:dyDescent="0.25">
      <c r="A17" s="5" t="s">
        <v>25</v>
      </c>
      <c r="B17" s="9" t="s">
        <v>42</v>
      </c>
      <c r="C17" s="1">
        <v>20</v>
      </c>
      <c r="D17" s="1">
        <v>11</v>
      </c>
      <c r="E17" s="1">
        <v>12</v>
      </c>
      <c r="F17" s="1">
        <v>10</v>
      </c>
      <c r="G17" s="1">
        <v>18</v>
      </c>
      <c r="H17" s="6">
        <v>14</v>
      </c>
      <c r="I17" s="2"/>
      <c r="J17" s="8">
        <v>16</v>
      </c>
      <c r="K17" s="6">
        <v>16</v>
      </c>
      <c r="L17" s="2"/>
      <c r="M17" s="11">
        <f t="shared" si="6"/>
        <v>49</v>
      </c>
      <c r="N17" s="2"/>
      <c r="O17" s="8">
        <f t="shared" si="0"/>
        <v>117</v>
      </c>
      <c r="P17" s="1">
        <f t="shared" si="1"/>
        <v>10</v>
      </c>
      <c r="Q17" s="1">
        <f t="shared" si="2"/>
        <v>11</v>
      </c>
      <c r="R17" s="1">
        <f t="shared" si="3"/>
        <v>12</v>
      </c>
      <c r="S17" s="1">
        <f t="shared" si="4"/>
        <v>16</v>
      </c>
      <c r="T17" s="6">
        <f t="shared" si="5"/>
        <v>49</v>
      </c>
    </row>
    <row r="18" spans="1:20" x14ac:dyDescent="0.25">
      <c r="A18" s="5"/>
      <c r="B18" s="9"/>
      <c r="C18" s="1"/>
      <c r="D18" s="1"/>
      <c r="E18" s="1"/>
      <c r="F18" s="1"/>
      <c r="G18" s="1"/>
      <c r="H18" s="6"/>
      <c r="I18" s="2"/>
      <c r="J18" s="8"/>
      <c r="K18" s="6"/>
      <c r="L18" s="2"/>
      <c r="M18" s="11"/>
      <c r="N18" s="2"/>
      <c r="O18" s="8"/>
      <c r="P18" s="1"/>
      <c r="Q18" s="1"/>
      <c r="R18" s="1"/>
      <c r="S18" s="1"/>
      <c r="T18" s="6"/>
    </row>
    <row r="19" spans="1:20" x14ac:dyDescent="0.25">
      <c r="A19" s="5"/>
      <c r="B19" s="9"/>
      <c r="C19" s="1"/>
      <c r="D19" s="1"/>
      <c r="E19" s="1"/>
      <c r="F19" s="1"/>
      <c r="G19" s="1"/>
      <c r="H19" s="6"/>
      <c r="I19" s="2"/>
      <c r="J19" s="8"/>
      <c r="K19" s="6"/>
      <c r="L19" s="2"/>
      <c r="M19" s="11"/>
      <c r="N19" s="2"/>
      <c r="O19" s="8"/>
      <c r="P19" s="1"/>
      <c r="Q19" s="1"/>
      <c r="R19" s="1"/>
      <c r="S19" s="1"/>
      <c r="T19" s="6"/>
    </row>
    <row r="20" spans="1:20" x14ac:dyDescent="0.25">
      <c r="A20" s="5"/>
      <c r="B20" s="9"/>
      <c r="C20" s="1"/>
      <c r="D20" s="1"/>
      <c r="E20" s="1"/>
      <c r="F20" s="1"/>
      <c r="G20" s="1"/>
      <c r="H20" s="6"/>
      <c r="I20" s="2"/>
      <c r="J20" s="8"/>
      <c r="K20" s="6"/>
      <c r="L20" s="2"/>
      <c r="M20" s="11"/>
      <c r="N20" s="2"/>
      <c r="O20" s="8"/>
      <c r="P20" s="1"/>
      <c r="Q20" s="1"/>
      <c r="R20" s="1"/>
      <c r="S20" s="1"/>
      <c r="T20" s="6"/>
    </row>
    <row r="21" spans="1:20" x14ac:dyDescent="0.25">
      <c r="A21" s="5"/>
      <c r="B21" s="9"/>
      <c r="C21" s="1"/>
      <c r="D21" s="1"/>
      <c r="E21" s="1"/>
      <c r="F21" s="1"/>
      <c r="G21" s="1"/>
      <c r="H21" s="6"/>
      <c r="I21" s="2"/>
      <c r="J21" s="8"/>
      <c r="K21" s="6"/>
      <c r="L21" s="2"/>
      <c r="M21" s="11"/>
      <c r="N21" s="2"/>
      <c r="O21" s="8"/>
      <c r="P21" s="1"/>
      <c r="Q21" s="1"/>
      <c r="R21" s="1"/>
      <c r="S21" s="1"/>
      <c r="T21" s="6"/>
    </row>
    <row r="22" spans="1:20" x14ac:dyDescent="0.25">
      <c r="A22" s="5"/>
      <c r="B22" s="9"/>
      <c r="C22" s="1"/>
      <c r="D22" s="1"/>
      <c r="E22" s="1"/>
      <c r="F22" s="1"/>
      <c r="G22" s="1"/>
      <c r="H22" s="6"/>
      <c r="I22" s="2"/>
      <c r="J22" s="8"/>
      <c r="K22" s="6"/>
      <c r="L22" s="2"/>
      <c r="M22" s="11"/>
      <c r="N22" s="2"/>
      <c r="O22" s="8"/>
      <c r="P22" s="1"/>
      <c r="Q22" s="1"/>
      <c r="R22" s="1"/>
      <c r="S22" s="1"/>
      <c r="T22" s="6"/>
    </row>
    <row r="23" spans="1:20" x14ac:dyDescent="0.25">
      <c r="A23" s="5"/>
      <c r="B23" s="9"/>
      <c r="C23" s="1"/>
      <c r="D23" s="1"/>
      <c r="E23" s="1"/>
      <c r="F23" s="1"/>
      <c r="G23" s="1"/>
      <c r="H23" s="6"/>
      <c r="I23" s="2"/>
      <c r="J23" s="8"/>
      <c r="K23" s="6"/>
      <c r="L23" s="2"/>
      <c r="M23" s="11"/>
      <c r="N23" s="2"/>
      <c r="O23" s="8"/>
      <c r="P23" s="1"/>
      <c r="Q23" s="1"/>
      <c r="R23" s="1"/>
      <c r="S23" s="1"/>
      <c r="T23" s="6"/>
    </row>
    <row r="24" spans="1:20" x14ac:dyDescent="0.25">
      <c r="A24" s="5"/>
      <c r="B24" s="9"/>
      <c r="C24" s="1"/>
      <c r="D24" s="1"/>
      <c r="E24" s="1"/>
      <c r="F24" s="1"/>
      <c r="G24" s="1"/>
      <c r="H24" s="6"/>
      <c r="I24" s="2"/>
      <c r="J24" s="8"/>
      <c r="K24" s="6"/>
      <c r="L24" s="2"/>
      <c r="M24" s="11"/>
      <c r="N24" s="2"/>
      <c r="O24" s="8"/>
      <c r="P24" s="1"/>
      <c r="Q24" s="1"/>
      <c r="R24" s="1"/>
      <c r="S24" s="1"/>
      <c r="T24" s="6"/>
    </row>
    <row r="25" spans="1:20" x14ac:dyDescent="0.25">
      <c r="A25" s="5"/>
      <c r="B25" s="9"/>
      <c r="C25" s="1"/>
      <c r="D25" s="1"/>
      <c r="E25" s="1"/>
      <c r="F25" s="1"/>
      <c r="G25" s="1"/>
      <c r="H25" s="6"/>
      <c r="I25" s="2"/>
      <c r="J25" s="8"/>
      <c r="K25" s="6"/>
      <c r="L25" s="2"/>
      <c r="M25" s="11"/>
      <c r="N25" s="2"/>
      <c r="O25" s="8"/>
      <c r="P25" s="1"/>
      <c r="Q25" s="1"/>
      <c r="R25" s="1"/>
      <c r="S25" s="1"/>
      <c r="T25" s="6"/>
    </row>
    <row r="26" spans="1:20" x14ac:dyDescent="0.25">
      <c r="A26" s="5"/>
      <c r="B26" s="9"/>
      <c r="C26" s="1"/>
      <c r="D26" s="1"/>
      <c r="E26" s="1"/>
      <c r="F26" s="1"/>
      <c r="G26" s="1"/>
      <c r="H26" s="6"/>
      <c r="I26" s="2"/>
      <c r="J26" s="8"/>
      <c r="K26" s="6"/>
      <c r="L26" s="2"/>
      <c r="M26" s="11"/>
      <c r="N26" s="2"/>
      <c r="O26" s="8"/>
      <c r="P26" s="1"/>
      <c r="Q26" s="1"/>
      <c r="R26" s="1"/>
      <c r="S26" s="1"/>
      <c r="T26" s="6"/>
    </row>
    <row r="27" spans="1:20" x14ac:dyDescent="0.25">
      <c r="A27" s="5"/>
      <c r="B27" s="9"/>
      <c r="C27" s="1"/>
      <c r="D27" s="1"/>
      <c r="E27" s="1"/>
      <c r="F27" s="1"/>
      <c r="G27" s="1"/>
      <c r="H27" s="6"/>
      <c r="I27" s="2"/>
      <c r="J27" s="8"/>
      <c r="K27" s="6"/>
      <c r="L27" s="2"/>
      <c r="M27" s="11"/>
      <c r="N27" s="2"/>
      <c r="O27" s="8"/>
      <c r="P27" s="1"/>
      <c r="Q27" s="1"/>
      <c r="R27" s="1"/>
      <c r="S27" s="1"/>
      <c r="T27" s="6"/>
    </row>
    <row r="28" spans="1:20" x14ac:dyDescent="0.25">
      <c r="A28" s="18" t="s">
        <v>46</v>
      </c>
      <c r="B28" s="19"/>
      <c r="C28" s="20">
        <f>C29+1</f>
        <v>20</v>
      </c>
      <c r="D28" s="20">
        <f t="shared" ref="D28:H28" si="7">D29+1</f>
        <v>15</v>
      </c>
      <c r="E28" s="20">
        <f t="shared" si="7"/>
        <v>14</v>
      </c>
      <c r="F28" s="20">
        <f t="shared" si="7"/>
        <v>15</v>
      </c>
      <c r="G28" s="20">
        <f t="shared" si="7"/>
        <v>18</v>
      </c>
      <c r="H28" s="21">
        <f t="shared" si="7"/>
        <v>14</v>
      </c>
      <c r="I28" s="2"/>
      <c r="J28" s="24">
        <f t="shared" ref="J28" si="8">J29+1</f>
        <v>17</v>
      </c>
      <c r="K28" s="21">
        <f t="shared" ref="K28" si="9">K29+1</f>
        <v>20</v>
      </c>
      <c r="L28" s="2"/>
      <c r="M28" s="26"/>
      <c r="N28" s="2"/>
      <c r="O28" s="24"/>
      <c r="P28" s="20"/>
      <c r="Q28" s="20"/>
      <c r="R28" s="20"/>
      <c r="S28" s="20"/>
      <c r="T28" s="21"/>
    </row>
    <row r="29" spans="1:20" ht="16.5" thickBot="1" x14ac:dyDescent="0.3">
      <c r="A29" s="27" t="s">
        <v>26</v>
      </c>
      <c r="B29" s="28"/>
      <c r="C29" s="29">
        <v>19</v>
      </c>
      <c r="D29" s="29">
        <v>14</v>
      </c>
      <c r="E29" s="29">
        <v>13</v>
      </c>
      <c r="F29" s="29">
        <v>14</v>
      </c>
      <c r="G29" s="29">
        <v>17</v>
      </c>
      <c r="H29" s="30">
        <v>13</v>
      </c>
      <c r="I29" s="2"/>
      <c r="J29" s="31">
        <v>16</v>
      </c>
      <c r="K29" s="30">
        <v>19</v>
      </c>
      <c r="L29" s="2"/>
      <c r="M29" s="32"/>
      <c r="N29" s="2"/>
      <c r="O29" s="25"/>
      <c r="P29" s="22"/>
      <c r="Q29" s="22"/>
      <c r="R29" s="22"/>
      <c r="S29" s="22"/>
      <c r="T29" s="23"/>
    </row>
    <row r="30" spans="1:20" ht="16.5" thickBot="1" x14ac:dyDescent="0.3">
      <c r="A30" s="15" t="s">
        <v>47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</sheetData>
  <sortState ref="A8:T9">
    <sortCondition ref="K8:K9"/>
  </sortState>
  <mergeCells count="7">
    <mergeCell ref="A30:M30"/>
    <mergeCell ref="A1:M1"/>
    <mergeCell ref="P3:R3"/>
    <mergeCell ref="C2:H2"/>
    <mergeCell ref="J2:K2"/>
    <mergeCell ref="A28:B28"/>
    <mergeCell ref="A29:B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Larssons Plåtslageri</cp:lastModifiedBy>
  <cp:lastPrinted>2016-09-27T15:24:57Z</cp:lastPrinted>
  <dcterms:created xsi:type="dcterms:W3CDTF">2016-09-26T20:09:44Z</dcterms:created>
  <dcterms:modified xsi:type="dcterms:W3CDTF">2016-09-27T15:40:08Z</dcterms:modified>
</cp:coreProperties>
</file>